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ycourville/Pictures/My Pictures/Cape Cod Hydrangea Society/"/>
    </mc:Choice>
  </mc:AlternateContent>
  <xr:revisionPtr revIDLastSave="0" documentId="8_{3A7220BE-41A9-3845-B188-9BA90998B973}" xr6:coauthVersionLast="47" xr6:coauthVersionMax="47" xr10:uidLastSave="{00000000-0000-0000-0000-000000000000}"/>
  <bookViews>
    <workbookView xWindow="0" yWindow="660" windowWidth="23260" windowHeight="13900" xr2:uid="{6599CF2E-2681-4DD5-BA88-F5759D2332D5}"/>
  </bookViews>
  <sheets>
    <sheet name="PnL" sheetId="1" r:id="rId1"/>
    <sheet name="Sponsorships" sheetId="2" r:id="rId2"/>
  </sheets>
  <definedNames>
    <definedName name="_xlnm.Print_Area" localSheetId="0">PnL!$A$1:$D$55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52" i="1"/>
  <c r="D15" i="1"/>
  <c r="D51" i="1" l="1"/>
  <c r="D53" i="1" s="1"/>
</calcChain>
</file>

<file path=xl/sharedStrings.xml><?xml version="1.0" encoding="utf-8"?>
<sst xmlns="http://schemas.openxmlformats.org/spreadsheetml/2006/main" count="72" uniqueCount="72">
  <si>
    <t>Cape Cod Hydrangea Society</t>
  </si>
  <si>
    <t>P&amp;L</t>
  </si>
  <si>
    <t>Income</t>
  </si>
  <si>
    <t>Admission</t>
  </si>
  <si>
    <t>Membership Dues</t>
  </si>
  <si>
    <t>Hydrangea University</t>
  </si>
  <si>
    <t>Hydrangea University PY</t>
  </si>
  <si>
    <t>Calendars</t>
  </si>
  <si>
    <t>Note Cards</t>
  </si>
  <si>
    <t>Amazon Smile</t>
  </si>
  <si>
    <t>Donation</t>
  </si>
  <si>
    <t>Total Income</t>
  </si>
  <si>
    <t>Expenses</t>
  </si>
  <si>
    <t>Annual Dinner</t>
  </si>
  <si>
    <t>Badges</t>
  </si>
  <si>
    <t>Board Meeting expenses</t>
  </si>
  <si>
    <t>Donations</t>
  </si>
  <si>
    <t>Gifts - memorials</t>
  </si>
  <si>
    <t>Gifts - outgoing presidents</t>
  </si>
  <si>
    <t>Gifts- Misc</t>
  </si>
  <si>
    <t>Government filings</t>
  </si>
  <si>
    <t>Heritage-Walkway</t>
  </si>
  <si>
    <t>Heritage - benches</t>
  </si>
  <si>
    <t>Heritage- plants</t>
  </si>
  <si>
    <t>Hydrangea Fest Expense</t>
  </si>
  <si>
    <t>Hydrangea Fest Exp PY</t>
  </si>
  <si>
    <t>Hydrangea U Expense</t>
  </si>
  <si>
    <t>Hydrangea U Exp PY</t>
  </si>
  <si>
    <t>Insurance</t>
  </si>
  <si>
    <t>Meeting Expenses</t>
  </si>
  <si>
    <t>Meeting speakers stipends</t>
  </si>
  <si>
    <t>Membership Exp</t>
  </si>
  <si>
    <t>Newsletter</t>
  </si>
  <si>
    <t>Pay Pal Fees</t>
  </si>
  <si>
    <t>Postage</t>
  </si>
  <si>
    <t>Product</t>
  </si>
  <si>
    <t>Rent</t>
  </si>
  <si>
    <t>Sales Tax</t>
  </si>
  <si>
    <t>Storage Locker</t>
  </si>
  <si>
    <t>Technology assisstance</t>
  </si>
  <si>
    <t>Tithe</t>
  </si>
  <si>
    <t>Wearable Product</t>
  </si>
  <si>
    <t>Website</t>
  </si>
  <si>
    <t>Zoom</t>
  </si>
  <si>
    <t>Miscellaneous</t>
  </si>
  <si>
    <t>Net Income</t>
  </si>
  <si>
    <t>Heritage Donations</t>
  </si>
  <si>
    <t>Adjusted Net Income</t>
  </si>
  <si>
    <t>Cash Balance</t>
  </si>
  <si>
    <t>Sponsorships</t>
  </si>
  <si>
    <t>Barnes Custom Builders</t>
  </si>
  <si>
    <t>Beacon Gardens</t>
  </si>
  <si>
    <t>Charlotte Jenner Garden Services</t>
  </si>
  <si>
    <t>Crocker Nursery</t>
  </si>
  <si>
    <t>Demelo Bros</t>
  </si>
  <si>
    <t>Falmouth Garden Club</t>
  </si>
  <si>
    <t>Garden Club of Yarmouth</t>
  </si>
  <si>
    <t>Gardens by Barbara Conolly</t>
  </si>
  <si>
    <t>Gardens by Rebecca</t>
  </si>
  <si>
    <t>Grass Roots Landscaping</t>
  </si>
  <si>
    <t>Hart Farm</t>
  </si>
  <si>
    <t>Harvest of Barnstable</t>
  </si>
  <si>
    <t>Joyce Landscaping</t>
  </si>
  <si>
    <t>Ponderosa Marketplance</t>
  </si>
  <si>
    <t>Sandwich Garden Club</t>
  </si>
  <si>
    <t>Sesuit Landscapes</t>
  </si>
  <si>
    <t>Soares-Flower Pot Nursery</t>
  </si>
  <si>
    <t>Strictly Hydrangea</t>
  </si>
  <si>
    <t>Sylvan Nursery Inc</t>
  </si>
  <si>
    <t>The Garden Club of Hyannis</t>
  </si>
  <si>
    <t>The Green Spot Garden Center</t>
  </si>
  <si>
    <t>Vetorino Landscaping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</si>
</sst>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8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left" indent="4"/>
    </xf>
    <xf numFmtId="40" fontId="0" fillId="0" borderId="0" xfId="0" applyNumberFormat="1"/>
    <xf numFmtId="164" fontId="0" fillId="0" borderId="0" xfId="0" applyNumberFormat="1"/>
    <xf numFmtId="6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FEAD-505F-4C96-AB6C-5F179AC1384A}">
  <sheetPr>
    <pageSetUpPr fitToPage="1"/>
  </sheetPr>
  <dimension ref="A1:P55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10.6640625" bestFit="1" customWidth="1"/>
    <col min="2" max="2" width="28.33203125" bestFit="1" customWidth="1"/>
    <col min="3" max="3" width="8.83203125" style="2"/>
    <col min="4" max="5" width="9.83203125" bestFit="1" customWidth="1"/>
    <col min="6" max="6" width="18.83203125" bestFit="1" customWidth="1"/>
    <col min="12" max="12" width="13.1640625" customWidth="1"/>
  </cols>
  <sheetData>
    <row r="1" spans="1:16" x14ac:dyDescent="0.2">
      <c r="A1" s="1" t="s">
        <v>0</v>
      </c>
    </row>
    <row r="2" spans="1:16" x14ac:dyDescent="0.2">
      <c r="A2" s="1" t="s">
        <v>1</v>
      </c>
    </row>
    <row r="3" spans="1:16" x14ac:dyDescent="0.2">
      <c r="A3" s="3">
        <v>46086</v>
      </c>
    </row>
    <row r="4" spans="1:16" x14ac:dyDescent="0.2">
      <c r="A4" s="3"/>
    </row>
    <row r="5" spans="1:16" x14ac:dyDescent="0.2">
      <c r="A5" s="3"/>
    </row>
    <row r="6" spans="1:16" x14ac:dyDescent="0.2">
      <c r="B6" s="1" t="s">
        <v>2</v>
      </c>
    </row>
    <row r="7" spans="1:16" x14ac:dyDescent="0.2">
      <c r="B7" s="4" t="s">
        <v>3</v>
      </c>
      <c r="C7" s="2">
        <v>0</v>
      </c>
    </row>
    <row r="8" spans="1:16" x14ac:dyDescent="0.2">
      <c r="B8" s="4" t="s">
        <v>4</v>
      </c>
      <c r="C8" s="2">
        <v>1730</v>
      </c>
      <c r="M8" s="5"/>
      <c r="O8" s="2"/>
      <c r="P8" s="2"/>
    </row>
    <row r="9" spans="1:16" x14ac:dyDescent="0.2">
      <c r="B9" s="4" t="s">
        <v>5</v>
      </c>
      <c r="C9" s="2">
        <v>1000</v>
      </c>
      <c r="F9" s="6"/>
      <c r="M9" s="5"/>
    </row>
    <row r="10" spans="1:16" x14ac:dyDescent="0.2">
      <c r="B10" s="4" t="s">
        <v>6</v>
      </c>
      <c r="C10" s="2">
        <v>1310.28</v>
      </c>
      <c r="M10" s="5"/>
    </row>
    <row r="11" spans="1:16" x14ac:dyDescent="0.2">
      <c r="B11" s="4" t="s">
        <v>7</v>
      </c>
      <c r="C11" s="2">
        <v>60</v>
      </c>
      <c r="M11" s="5"/>
    </row>
    <row r="12" spans="1:16" x14ac:dyDescent="0.2">
      <c r="B12" s="4" t="s">
        <v>8</v>
      </c>
      <c r="C12" s="2">
        <v>0</v>
      </c>
      <c r="L12" s="5"/>
    </row>
    <row r="13" spans="1:16" x14ac:dyDescent="0.2">
      <c r="B13" s="4" t="s">
        <v>9</v>
      </c>
      <c r="C13" s="2">
        <v>25.96</v>
      </c>
      <c r="L13" s="5"/>
    </row>
    <row r="14" spans="1:16" x14ac:dyDescent="0.2">
      <c r="B14" s="4" t="s">
        <v>10</v>
      </c>
      <c r="C14" s="2">
        <v>50</v>
      </c>
      <c r="L14" s="5"/>
    </row>
    <row r="15" spans="1:16" x14ac:dyDescent="0.2">
      <c r="B15" s="1" t="s">
        <v>11</v>
      </c>
      <c r="D15" s="2">
        <f>SUM(C7:C14)</f>
        <v>4176.24</v>
      </c>
      <c r="E15" s="5"/>
      <c r="F15" s="5"/>
      <c r="L15" s="5"/>
    </row>
    <row r="16" spans="1:16" x14ac:dyDescent="0.2">
      <c r="M16" s="5"/>
    </row>
    <row r="17" spans="2:13" x14ac:dyDescent="0.2">
      <c r="B17" s="1" t="s">
        <v>12</v>
      </c>
      <c r="F17" s="5"/>
      <c r="L17" s="5"/>
    </row>
    <row r="18" spans="2:13" x14ac:dyDescent="0.2">
      <c r="B18" s="4" t="s">
        <v>13</v>
      </c>
      <c r="C18" s="2">
        <v>425.20000000000005</v>
      </c>
      <c r="L18" s="5"/>
    </row>
    <row r="19" spans="2:13" x14ac:dyDescent="0.2">
      <c r="B19" s="4" t="s">
        <v>14</v>
      </c>
      <c r="C19" s="2">
        <v>-78</v>
      </c>
      <c r="L19" s="5"/>
    </row>
    <row r="20" spans="2:13" x14ac:dyDescent="0.2">
      <c r="B20" s="4" t="s">
        <v>15</v>
      </c>
      <c r="C20" s="2">
        <v>0</v>
      </c>
      <c r="F20" s="5"/>
      <c r="L20" s="5"/>
    </row>
    <row r="21" spans="2:13" x14ac:dyDescent="0.2">
      <c r="B21" s="4" t="s">
        <v>16</v>
      </c>
      <c r="C21" s="2">
        <v>0</v>
      </c>
      <c r="L21" s="5"/>
    </row>
    <row r="22" spans="2:13" x14ac:dyDescent="0.2">
      <c r="B22" s="4" t="s">
        <v>17</v>
      </c>
      <c r="C22" s="2">
        <v>0</v>
      </c>
      <c r="L22" s="5"/>
    </row>
    <row r="23" spans="2:13" x14ac:dyDescent="0.2">
      <c r="B23" s="4" t="s">
        <v>18</v>
      </c>
      <c r="C23" s="2">
        <v>0</v>
      </c>
      <c r="L23" s="5"/>
    </row>
    <row r="24" spans="2:13" x14ac:dyDescent="0.2">
      <c r="B24" s="4" t="s">
        <v>19</v>
      </c>
      <c r="C24" s="2">
        <v>0</v>
      </c>
      <c r="L24" s="5"/>
    </row>
    <row r="25" spans="2:13" x14ac:dyDescent="0.2">
      <c r="B25" s="4" t="s">
        <v>20</v>
      </c>
      <c r="C25" s="2">
        <v>67.990000000000009</v>
      </c>
      <c r="L25" s="5"/>
    </row>
    <row r="26" spans="2:13" x14ac:dyDescent="0.2">
      <c r="B26" s="4" t="s">
        <v>21</v>
      </c>
      <c r="C26" s="2">
        <v>14000</v>
      </c>
      <c r="L26" s="5"/>
    </row>
    <row r="27" spans="2:13" x14ac:dyDescent="0.2">
      <c r="B27" s="4" t="s">
        <v>22</v>
      </c>
      <c r="C27" s="2">
        <v>0</v>
      </c>
      <c r="L27" s="5"/>
    </row>
    <row r="28" spans="2:13" x14ac:dyDescent="0.2">
      <c r="B28" s="4" t="s">
        <v>23</v>
      </c>
      <c r="C28" s="2">
        <v>0</v>
      </c>
      <c r="M28" s="5"/>
    </row>
    <row r="29" spans="2:13" x14ac:dyDescent="0.2">
      <c r="B29" s="4" t="s">
        <v>24</v>
      </c>
      <c r="C29" s="2">
        <v>1367.75</v>
      </c>
      <c r="M29" s="5"/>
    </row>
    <row r="30" spans="2:13" x14ac:dyDescent="0.2">
      <c r="B30" s="4" t="s">
        <v>25</v>
      </c>
      <c r="C30" s="2">
        <v>1100</v>
      </c>
      <c r="M30" s="5"/>
    </row>
    <row r="31" spans="2:13" x14ac:dyDescent="0.2">
      <c r="B31" s="4" t="s">
        <v>26</v>
      </c>
      <c r="C31" s="2">
        <v>0</v>
      </c>
      <c r="M31" s="5"/>
    </row>
    <row r="32" spans="2:13" x14ac:dyDescent="0.2">
      <c r="B32" s="4" t="s">
        <v>27</v>
      </c>
      <c r="C32" s="2">
        <v>0</v>
      </c>
      <c r="L32" s="5"/>
      <c r="M32" s="5"/>
    </row>
    <row r="33" spans="2:12" x14ac:dyDescent="0.2">
      <c r="B33" s="4" t="s">
        <v>28</v>
      </c>
      <c r="C33" s="2">
        <v>35</v>
      </c>
    </row>
    <row r="34" spans="2:12" x14ac:dyDescent="0.2">
      <c r="B34" s="4" t="s">
        <v>29</v>
      </c>
      <c r="C34" s="2">
        <v>190.16</v>
      </c>
    </row>
    <row r="35" spans="2:12" x14ac:dyDescent="0.2">
      <c r="B35" s="4" t="s">
        <v>30</v>
      </c>
      <c r="C35" s="2">
        <v>0</v>
      </c>
    </row>
    <row r="36" spans="2:12" x14ac:dyDescent="0.2">
      <c r="B36" s="4" t="s">
        <v>31</v>
      </c>
      <c r="C36" s="2">
        <v>0</v>
      </c>
    </row>
    <row r="37" spans="2:12" x14ac:dyDescent="0.2">
      <c r="B37" s="4" t="s">
        <v>32</v>
      </c>
      <c r="C37" s="2">
        <v>0</v>
      </c>
    </row>
    <row r="38" spans="2:12" x14ac:dyDescent="0.2">
      <c r="B38" s="4" t="s">
        <v>33</v>
      </c>
      <c r="C38" s="2">
        <v>79.010000000000019</v>
      </c>
    </row>
    <row r="39" spans="2:12" x14ac:dyDescent="0.2">
      <c r="B39" s="4" t="s">
        <v>34</v>
      </c>
      <c r="C39" s="2">
        <v>192</v>
      </c>
      <c r="L39" s="2"/>
    </row>
    <row r="40" spans="2:12" x14ac:dyDescent="0.2">
      <c r="B40" s="4" t="s">
        <v>35</v>
      </c>
      <c r="C40" s="2">
        <v>0</v>
      </c>
    </row>
    <row r="41" spans="2:12" x14ac:dyDescent="0.2">
      <c r="B41" s="4" t="s">
        <v>36</v>
      </c>
      <c r="C41" s="2">
        <v>0</v>
      </c>
    </row>
    <row r="42" spans="2:12" x14ac:dyDescent="0.2">
      <c r="B42" s="4" t="s">
        <v>37</v>
      </c>
      <c r="C42" s="2">
        <v>349.38</v>
      </c>
    </row>
    <row r="43" spans="2:12" x14ac:dyDescent="0.2">
      <c r="B43" s="4" t="s">
        <v>38</v>
      </c>
      <c r="C43" s="2">
        <v>515.25</v>
      </c>
    </row>
    <row r="44" spans="2:12" x14ac:dyDescent="0.2">
      <c r="B44" s="4" t="s">
        <v>39</v>
      </c>
      <c r="C44" s="2">
        <v>80.72</v>
      </c>
    </row>
    <row r="45" spans="2:12" x14ac:dyDescent="0.2">
      <c r="B45" s="4" t="s">
        <v>40</v>
      </c>
      <c r="C45" s="2">
        <v>0</v>
      </c>
    </row>
    <row r="46" spans="2:12" x14ac:dyDescent="0.2">
      <c r="B46" s="4" t="s">
        <v>41</v>
      </c>
      <c r="C46" s="2">
        <v>1035</v>
      </c>
    </row>
    <row r="47" spans="2:12" x14ac:dyDescent="0.2">
      <c r="B47" s="4" t="s">
        <v>42</v>
      </c>
      <c r="C47" s="2">
        <v>688.28</v>
      </c>
      <c r="L47" s="2"/>
    </row>
    <row r="48" spans="2:12" x14ac:dyDescent="0.2">
      <c r="B48" s="4" t="s">
        <v>43</v>
      </c>
      <c r="C48" s="2">
        <v>0</v>
      </c>
      <c r="L48" s="2"/>
    </row>
    <row r="49" spans="2:12" x14ac:dyDescent="0.2">
      <c r="B49" s="4" t="s">
        <v>44</v>
      </c>
      <c r="C49" s="2">
        <v>0</v>
      </c>
      <c r="L49" s="2"/>
    </row>
    <row r="50" spans="2:12" x14ac:dyDescent="0.2">
      <c r="C50" s="2">
        <v>20047.740000000002</v>
      </c>
      <c r="G50" s="5"/>
      <c r="H50" s="5"/>
    </row>
    <row r="51" spans="2:12" x14ac:dyDescent="0.2">
      <c r="B51" s="1" t="s">
        <v>45</v>
      </c>
      <c r="D51" s="2">
        <f>+D15-C50</f>
        <v>-15871.500000000002</v>
      </c>
      <c r="F51" s="5"/>
    </row>
    <row r="52" spans="2:12" x14ac:dyDescent="0.2">
      <c r="B52" t="s">
        <v>46</v>
      </c>
      <c r="D52" s="2">
        <f>+C26</f>
        <v>14000</v>
      </c>
    </row>
    <row r="53" spans="2:12" x14ac:dyDescent="0.2">
      <c r="B53" s="1" t="s">
        <v>47</v>
      </c>
      <c r="D53" s="2">
        <f>+D51+D52</f>
        <v>-1871.5000000000018</v>
      </c>
    </row>
    <row r="55" spans="2:12" x14ac:dyDescent="0.2">
      <c r="B55" t="s">
        <v>48</v>
      </c>
      <c r="C55" s="7">
        <v>52988.5</v>
      </c>
    </row>
  </sheetData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C8786-72C3-4428-978D-174B16045FED}">
  <dimension ref="B2:D25"/>
  <sheetViews>
    <sheetView workbookViewId="0"/>
  </sheetViews>
  <sheetFormatPr baseColWidth="10" defaultColWidth="8.83203125" defaultRowHeight="15" x14ac:dyDescent="0.2"/>
  <cols>
    <col min="3" max="3" width="28.33203125" bestFit="1" customWidth="1"/>
    <col min="4" max="4" width="8.83203125" style="5"/>
  </cols>
  <sheetData>
    <row r="2" spans="2:4" x14ac:dyDescent="0.2">
      <c r="B2" s="1" t="s">
        <v>49</v>
      </c>
    </row>
    <row r="3" spans="2:4" x14ac:dyDescent="0.2">
      <c r="C3" t="s">
        <v>50</v>
      </c>
    </row>
    <row r="4" spans="2:4" x14ac:dyDescent="0.2">
      <c r="C4" t="s">
        <v>51</v>
      </c>
    </row>
    <row r="5" spans="2:4" x14ac:dyDescent="0.2">
      <c r="C5" t="s">
        <v>52</v>
      </c>
    </row>
    <row r="6" spans="2:4" x14ac:dyDescent="0.2">
      <c r="C6" t="s">
        <v>53</v>
      </c>
    </row>
    <row r="7" spans="2:4" x14ac:dyDescent="0.2">
      <c r="C7" t="s">
        <v>54</v>
      </c>
    </row>
    <row r="8" spans="2:4" x14ac:dyDescent="0.2">
      <c r="C8" t="s">
        <v>55</v>
      </c>
    </row>
    <row r="9" spans="2:4" x14ac:dyDescent="0.2">
      <c r="C9" t="s">
        <v>56</v>
      </c>
    </row>
    <row r="10" spans="2:4" x14ac:dyDescent="0.2">
      <c r="C10" t="s">
        <v>57</v>
      </c>
    </row>
    <row r="11" spans="2:4" x14ac:dyDescent="0.2">
      <c r="C11" t="s">
        <v>58</v>
      </c>
    </row>
    <row r="12" spans="2:4" x14ac:dyDescent="0.2">
      <c r="B12" s="8">
        <v>46084</v>
      </c>
      <c r="C12" t="s">
        <v>59</v>
      </c>
      <c r="D12" s="5">
        <v>250</v>
      </c>
    </row>
    <row r="13" spans="2:4" x14ac:dyDescent="0.2">
      <c r="C13" t="s">
        <v>60</v>
      </c>
    </row>
    <row r="14" spans="2:4" x14ac:dyDescent="0.2">
      <c r="C14" t="s">
        <v>61</v>
      </c>
    </row>
    <row r="15" spans="2:4" x14ac:dyDescent="0.2">
      <c r="B15" s="8">
        <v>46084</v>
      </c>
      <c r="C15" t="s">
        <v>62</v>
      </c>
      <c r="D15" s="5">
        <v>250</v>
      </c>
    </row>
    <row r="16" spans="2:4" x14ac:dyDescent="0.2">
      <c r="C16" t="s">
        <v>63</v>
      </c>
    </row>
    <row r="17" spans="2:4" x14ac:dyDescent="0.2">
      <c r="C17" t="s">
        <v>64</v>
      </c>
    </row>
    <row r="18" spans="2:4" x14ac:dyDescent="0.2">
      <c r="C18" t="s">
        <v>65</v>
      </c>
    </row>
    <row r="19" spans="2:4" x14ac:dyDescent="0.2">
      <c r="C19" t="s">
        <v>66</v>
      </c>
    </row>
    <row r="20" spans="2:4" x14ac:dyDescent="0.2">
      <c r="C20" t="s">
        <v>67</v>
      </c>
    </row>
    <row r="21" spans="2:4" x14ac:dyDescent="0.2">
      <c r="B21" s="8">
        <v>46084</v>
      </c>
      <c r="C21" t="s">
        <v>68</v>
      </c>
      <c r="D21" s="5">
        <v>250</v>
      </c>
    </row>
    <row r="22" spans="2:4" x14ac:dyDescent="0.2">
      <c r="C22" t="s">
        <v>69</v>
      </c>
    </row>
    <row r="23" spans="2:4" x14ac:dyDescent="0.2">
      <c r="C23" t="s">
        <v>70</v>
      </c>
    </row>
    <row r="24" spans="2:4" x14ac:dyDescent="0.2">
      <c r="B24" s="8">
        <v>46084</v>
      </c>
      <c r="C24" t="s">
        <v>71</v>
      </c>
      <c r="D24" s="5">
        <v>250</v>
      </c>
    </row>
    <row r="25" spans="2:4" x14ac:dyDescent="0.2">
      <c r="D25" s="5">
        <f>SUM(D3:D24)</f>
        <v>1000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PnL</vt:lpstr>
      <vt:lpstr>Sponsorships</vt:lpstr>
      <vt:lpstr>PnL!Print_Area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Menard</dc:creator>
  <cp:lastModifiedBy>Mary Courville</cp:lastModifiedBy>
  <cp:lastPrinted>2026-03-05T14:01:35Z</cp:lastPrinted>
  <dcterms:created xsi:type="dcterms:W3CDTF">2026-03-05T13:57:48Z</dcterms:created>
  <dcterms:modified xsi:type="dcterms:W3CDTF">2026-03-06T21:37:41Z</dcterms:modified>
</cp:coreProperties>
</file>